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vising\Program Plan Templates\"/>
    </mc:Choice>
  </mc:AlternateContent>
  <xr:revisionPtr revIDLastSave="0" documentId="13_ncr:1_{EA32C0AB-5D2B-4F4D-8F01-966253C4DB3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otes" sheetId="2" r:id="rId1"/>
    <sheet name="GDDPP" sheetId="1" r:id="rId2"/>
  </sheets>
  <definedNames>
    <definedName name="_xlnm.Print_Area" localSheetId="1">GDDPP!$A$1:$G$48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/>
  <c r="J38" i="1" s="1"/>
  <c r="I30" i="1"/>
  <c r="J30" i="1" s="1"/>
  <c r="I20" i="1" l="1"/>
  <c r="J20" i="1" s="1"/>
  <c r="I21" i="1"/>
  <c r="J21" i="1" s="1"/>
  <c r="I22" i="1"/>
  <c r="J22" i="1" s="1"/>
  <c r="I23" i="1"/>
  <c r="J23" i="1" s="1"/>
  <c r="I24" i="1"/>
  <c r="J24" i="1" s="1"/>
  <c r="I26" i="1"/>
  <c r="J26" i="1" s="1"/>
  <c r="I27" i="1"/>
  <c r="J27" i="1" s="1"/>
  <c r="I28" i="1"/>
  <c r="J28" i="1" s="1"/>
  <c r="I29" i="1"/>
  <c r="J29" i="1" s="1"/>
  <c r="I32" i="1"/>
  <c r="J32" i="1" s="1"/>
  <c r="I33" i="1"/>
  <c r="J33" i="1" s="1"/>
  <c r="I34" i="1"/>
  <c r="J34" i="1" s="1"/>
  <c r="I35" i="1"/>
  <c r="J35" i="1" s="1"/>
  <c r="I36" i="1"/>
  <c r="J36" i="1" s="1"/>
  <c r="I39" i="1"/>
  <c r="I40" i="1"/>
  <c r="J40" i="1" s="1"/>
  <c r="I41" i="1"/>
  <c r="I42" i="1"/>
  <c r="E14" i="1"/>
  <c r="G39" i="1"/>
  <c r="G41" i="1"/>
  <c r="G42" i="1"/>
  <c r="J42" i="1" l="1"/>
  <c r="J41" i="1"/>
  <c r="E46" i="1"/>
  <c r="G46" i="1" s="1"/>
  <c r="J39" i="1"/>
  <c r="F43" i="1"/>
  <c r="J45" i="1" l="1"/>
  <c r="J46" i="1" s="1"/>
  <c r="B46" i="1" s="1"/>
</calcChain>
</file>

<file path=xl/sharedStrings.xml><?xml version="1.0" encoding="utf-8"?>
<sst xmlns="http://schemas.openxmlformats.org/spreadsheetml/2006/main" count="102" uniqueCount="78">
  <si>
    <t>THIS PROGRAM PLAN IS</t>
  </si>
  <si>
    <t xml:space="preserve">UNOFFICIAL - IT IS THE </t>
  </si>
  <si>
    <t xml:space="preserve">STUDENT'S RESPONSIBILITY </t>
  </si>
  <si>
    <t>TO ENSURE ALL PROGRAM</t>
  </si>
  <si>
    <t>REQUIREMENTS ARE MET.</t>
  </si>
  <si>
    <t>Revised:</t>
  </si>
  <si>
    <t>Subject</t>
  </si>
  <si>
    <t>Institute</t>
  </si>
  <si>
    <t>Year</t>
  </si>
  <si>
    <t>Grade</t>
  </si>
  <si>
    <t xml:space="preserve"> Credit</t>
  </si>
  <si>
    <t>Points</t>
  </si>
  <si>
    <t>CGPA</t>
  </si>
  <si>
    <t>A+</t>
  </si>
  <si>
    <t>A</t>
  </si>
  <si>
    <t>A-</t>
  </si>
  <si>
    <t>P</t>
  </si>
  <si>
    <t>B+</t>
  </si>
  <si>
    <t>B</t>
  </si>
  <si>
    <t>B-</t>
  </si>
  <si>
    <t>C+</t>
  </si>
  <si>
    <t>C</t>
  </si>
  <si>
    <t>C-</t>
  </si>
  <si>
    <t>NC</t>
  </si>
  <si>
    <t>Student #</t>
  </si>
  <si>
    <t>Name</t>
  </si>
  <si>
    <t>:</t>
  </si>
  <si>
    <t>UFV Number</t>
  </si>
  <si>
    <t xml:space="preserve"> DIPLOMA PROGRAM - YEARS 1 AND 2</t>
  </si>
  <si>
    <t>GD 101</t>
  </si>
  <si>
    <t>GD 154</t>
  </si>
  <si>
    <t>GD 157</t>
  </si>
  <si>
    <t>GD 216</t>
  </si>
  <si>
    <t>GD 203</t>
  </si>
  <si>
    <t>GD 317</t>
  </si>
  <si>
    <t>Digital Design Media I</t>
  </si>
  <si>
    <t>Digital Design Media II</t>
  </si>
  <si>
    <t>GD 202</t>
  </si>
  <si>
    <t>Interactive Design I</t>
  </si>
  <si>
    <t>Dynamic Media I: Motion Graphics</t>
  </si>
  <si>
    <t>Graphic and Digital Design II</t>
  </si>
  <si>
    <t>GD 358</t>
  </si>
  <si>
    <t>GD 361</t>
  </si>
  <si>
    <t>Portfolio Development for GDD</t>
  </si>
  <si>
    <t>Fundamentals of Design</t>
  </si>
  <si>
    <t>GRAPHIC &amp; DIGITAL DESIGN DIPLOMA PROGRAM</t>
  </si>
  <si>
    <t>Alternate Course</t>
  </si>
  <si>
    <t>GD 159</t>
  </si>
  <si>
    <t>Typography</t>
  </si>
  <si>
    <t>Drawing &amp; Illustration II</t>
  </si>
  <si>
    <t>Student Name :</t>
  </si>
  <si>
    <t xml:space="preserve">Student ID : </t>
  </si>
  <si>
    <t>Program:</t>
  </si>
  <si>
    <t>Date</t>
  </si>
  <si>
    <t>Comments/Notes</t>
  </si>
  <si>
    <t xml:space="preserve">Subtotal: </t>
  </si>
  <si>
    <t>Total Credits</t>
  </si>
  <si>
    <t>GD 260</t>
  </si>
  <si>
    <t>Graphic and Digital Design I</t>
  </si>
  <si>
    <t>GD 281</t>
  </si>
  <si>
    <t xml:space="preserve">Applied Photography and Video </t>
  </si>
  <si>
    <t>Transfer Credit &amp; PLAR</t>
  </si>
  <si>
    <t>D</t>
  </si>
  <si>
    <t>GD 316</t>
  </si>
  <si>
    <t xml:space="preserve">Print and Digital Production </t>
  </si>
  <si>
    <t>Semester 1</t>
  </si>
  <si>
    <t>Semester 2</t>
  </si>
  <si>
    <t>Semester 3</t>
  </si>
  <si>
    <t>Semester 4</t>
  </si>
  <si>
    <t>GD 204</t>
  </si>
  <si>
    <t>Writing: one of CMNS 125 or ENGL 105</t>
  </si>
  <si>
    <t>Diploma Fall 2023</t>
  </si>
  <si>
    <t>Drawing: one of VA 101 or VA 113</t>
  </si>
  <si>
    <t>History: one of AH 203 or GD 102</t>
  </si>
  <si>
    <t>Marketing: one of BUS 120 or MEDA 222</t>
  </si>
  <si>
    <t xml:space="preserve">Web Program: one of CIS 145 or GD 204 </t>
  </si>
  <si>
    <t xml:space="preserve">Interactive Design for Portfolio </t>
  </si>
  <si>
    <t>One of GD 254, 303, 304, or 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</si>
</sst>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[$-1009]mmmm\ d\,\ yyyy;@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Flat Brush"/>
    </font>
    <font>
      <sz val="10"/>
      <name val="Flat Brush"/>
    </font>
    <font>
      <b/>
      <i/>
      <sz val="10"/>
      <name val="Book Antiqua"/>
      <family val="1"/>
    </font>
    <font>
      <i/>
      <sz val="8"/>
      <name val="Book Antiqua"/>
      <family val="1"/>
    </font>
    <font>
      <sz val="8"/>
      <name val="Book Antiqua"/>
      <family val="1"/>
    </font>
    <font>
      <i/>
      <sz val="10"/>
      <name val="Book Antiqua"/>
      <family val="1"/>
    </font>
    <font>
      <i/>
      <sz val="7"/>
      <name val="Book Antiqua"/>
      <family val="1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Flat Brush Wide"/>
    </font>
    <font>
      <b/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2" fontId="0" fillId="2" borderId="0" xfId="0" applyNumberFormat="1" applyFill="1"/>
    <xf numFmtId="0" fontId="3" fillId="0" borderId="0" xfId="0" applyFont="1"/>
    <xf numFmtId="0" fontId="0" fillId="3" borderId="0" xfId="0" applyFill="1"/>
    <xf numFmtId="2" fontId="0" fillId="3" borderId="0" xfId="0" applyNumberFormat="1" applyFill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9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2" borderId="0" xfId="0" applyNumberFormat="1" applyFill="1"/>
    <xf numFmtId="0" fontId="6" fillId="0" borderId="0" xfId="0" applyFont="1"/>
    <xf numFmtId="0" fontId="18" fillId="2" borderId="0" xfId="0" applyFont="1" applyFill="1"/>
    <xf numFmtId="164" fontId="5" fillId="0" borderId="0" xfId="0" applyNumberFormat="1" applyFont="1"/>
    <xf numFmtId="2" fontId="5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2" fontId="9" fillId="2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2" fillId="2" borderId="0" xfId="0" applyFont="1" applyFill="1"/>
    <xf numFmtId="1" fontId="5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" fontId="0" fillId="2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20" fillId="4" borderId="0" xfId="0" applyFont="1" applyFill="1"/>
    <xf numFmtId="17" fontId="19" fillId="2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1" fontId="20" fillId="4" borderId="0" xfId="0" applyNumberFormat="1" applyFont="1" applyFill="1"/>
    <xf numFmtId="2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Protection="1">
      <protection locked="0"/>
    </xf>
    <xf numFmtId="0" fontId="19" fillId="0" borderId="0" xfId="0" applyFont="1" applyAlignment="1">
      <alignment horizontal="center" vertical="center"/>
    </xf>
    <xf numFmtId="15" fontId="20" fillId="0" borderId="0" xfId="0" applyNumberFormat="1" applyFont="1"/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20" fillId="0" borderId="7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Protection="1">
      <protection locked="0"/>
    </xf>
    <xf numFmtId="0" fontId="20" fillId="0" borderId="25" xfId="0" applyFont="1" applyBorder="1"/>
    <xf numFmtId="0" fontId="20" fillId="0" borderId="26" xfId="0" applyFont="1" applyBorder="1"/>
    <xf numFmtId="0" fontId="21" fillId="0" borderId="0" xfId="1" applyFont="1"/>
    <xf numFmtId="0" fontId="1" fillId="0" borderId="29" xfId="1" applyBorder="1"/>
    <xf numFmtId="0" fontId="1" fillId="0" borderId="0" xfId="1"/>
    <xf numFmtId="1" fontId="21" fillId="0" borderId="0" xfId="1" applyNumberFormat="1" applyFont="1" applyAlignment="1">
      <alignment horizontal="center"/>
    </xf>
    <xf numFmtId="165" fontId="1" fillId="0" borderId="29" xfId="1" applyNumberFormat="1" applyBorder="1" applyAlignment="1">
      <alignment horizontal="center"/>
    </xf>
    <xf numFmtId="0" fontId="1" fillId="0" borderId="30" xfId="1" applyBorder="1"/>
    <xf numFmtId="165" fontId="1" fillId="0" borderId="13" xfId="1" applyNumberFormat="1" applyBorder="1" applyAlignment="1">
      <alignment horizontal="center"/>
    </xf>
    <xf numFmtId="0" fontId="1" fillId="0" borderId="31" xfId="1" applyBorder="1"/>
    <xf numFmtId="0" fontId="1" fillId="0" borderId="13" xfId="1" applyBorder="1"/>
    <xf numFmtId="0" fontId="21" fillId="0" borderId="0" xfId="1" applyFont="1" applyAlignment="1">
      <alignment horizontal="center"/>
    </xf>
    <xf numFmtId="0" fontId="0" fillId="0" borderId="29" xfId="0" applyBorder="1"/>
    <xf numFmtId="0" fontId="20" fillId="0" borderId="0" xfId="0" applyFont="1" applyAlignment="1" applyProtection="1">
      <alignment horizontal="center" vertical="center"/>
      <protection locked="0"/>
    </xf>
    <xf numFmtId="0" fontId="20" fillId="0" borderId="32" xfId="0" applyFont="1" applyBorder="1"/>
    <xf numFmtId="0" fontId="20" fillId="0" borderId="22" xfId="0" applyFont="1" applyBorder="1" applyProtection="1">
      <protection locked="0"/>
    </xf>
    <xf numFmtId="0" fontId="20" fillId="0" borderId="23" xfId="0" applyFont="1" applyBorder="1" applyProtection="1">
      <protection locked="0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/>
    <xf numFmtId="0" fontId="22" fillId="0" borderId="23" xfId="0" applyFont="1" applyBorder="1" applyProtection="1">
      <protection locked="0"/>
    </xf>
    <xf numFmtId="0" fontId="22" fillId="5" borderId="10" xfId="0" applyFont="1" applyFill="1" applyBorder="1"/>
    <xf numFmtId="2" fontId="22" fillId="5" borderId="8" xfId="0" applyNumberFormat="1" applyFont="1" applyFill="1" applyBorder="1" applyAlignment="1">
      <alignment horizontal="left"/>
    </xf>
    <xf numFmtId="0" fontId="22" fillId="5" borderId="8" xfId="0" applyFont="1" applyFill="1" applyBorder="1"/>
    <xf numFmtId="0" fontId="20" fillId="5" borderId="8" xfId="0" applyFont="1" applyFill="1" applyBorder="1"/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20" fillId="0" borderId="26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6" xfId="0" applyFont="1" applyBorder="1"/>
    <xf numFmtId="0" fontId="20" fillId="0" borderId="18" xfId="0" applyFont="1" applyBorder="1"/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9" xfId="0" applyFont="1" applyBorder="1"/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20" xfId="0" applyFont="1" applyBorder="1"/>
    <xf numFmtId="0" fontId="20" fillId="0" borderId="17" xfId="0" applyFont="1" applyBorder="1"/>
    <xf numFmtId="14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Protection="1">
      <protection locked="0"/>
    </xf>
    <xf numFmtId="0" fontId="2" fillId="5" borderId="0" xfId="0" applyFont="1" applyFill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/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42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Protection="1">
      <protection locked="0"/>
    </xf>
    <xf numFmtId="0" fontId="20" fillId="0" borderId="21" xfId="0" applyFont="1" applyBorder="1"/>
    <xf numFmtId="0" fontId="20" fillId="0" borderId="15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Protection="1">
      <protection locked="0"/>
    </xf>
    <xf numFmtId="0" fontId="21" fillId="0" borderId="0" xfId="1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7" fillId="0" borderId="0" xfId="0" applyFont="1" applyAlignment="1">
      <alignment horizontal="center"/>
    </xf>
    <xf numFmtId="0" fontId="2" fillId="5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1009650</xdr:colOff>
      <xdr:row>4</xdr:row>
      <xdr:rowOff>76200</xdr:rowOff>
    </xdr:to>
    <xdr:pic>
      <xdr:nvPicPr>
        <xdr:cNvPr id="1053" name="Picture 2" descr="UFV_BW_JPG15398.jpg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1828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workbookViewId="0">
      <selection activeCell="H1" sqref="H1:I1"/>
    </sheetView>
  </sheetViews>
  <sheetFormatPr defaultRowHeight="12.5"/>
  <cols>
    <col min="8" max="8" width="10" bestFit="1" customWidth="1"/>
  </cols>
  <sheetData>
    <row r="1" spans="1:9" ht="18.5">
      <c r="A1" s="72" t="s">
        <v>50</v>
      </c>
      <c r="C1" s="73"/>
      <c r="D1" s="73"/>
      <c r="E1" s="73"/>
      <c r="F1" s="72" t="s">
        <v>51</v>
      </c>
      <c r="G1" s="75"/>
      <c r="H1" s="82"/>
      <c r="I1" s="73"/>
    </row>
    <row r="2" spans="1:9" ht="18.5">
      <c r="A2" s="72" t="s">
        <v>52</v>
      </c>
      <c r="C2" s="73"/>
      <c r="D2" s="73"/>
      <c r="E2" s="73"/>
      <c r="F2" s="72"/>
      <c r="G2" s="75"/>
      <c r="H2" s="75"/>
      <c r="I2" s="74"/>
    </row>
    <row r="3" spans="1:9" ht="18.5">
      <c r="A3" s="72"/>
      <c r="B3" s="72"/>
      <c r="C3" s="74"/>
      <c r="D3" s="74"/>
      <c r="E3" s="74"/>
      <c r="F3" s="74"/>
      <c r="G3" s="74"/>
      <c r="H3" s="74"/>
      <c r="I3" s="74"/>
    </row>
    <row r="4" spans="1:9" ht="18.5">
      <c r="A4" s="81" t="s">
        <v>53</v>
      </c>
      <c r="B4" s="135" t="s">
        <v>54</v>
      </c>
      <c r="C4" s="135"/>
      <c r="D4" s="135"/>
      <c r="E4" s="135"/>
      <c r="F4" s="135"/>
      <c r="G4" s="135"/>
      <c r="H4" s="135"/>
      <c r="I4" s="74"/>
    </row>
    <row r="5" spans="1:9" ht="14.5">
      <c r="A5" s="76"/>
      <c r="B5" s="77"/>
      <c r="C5" s="73"/>
      <c r="D5" s="73"/>
      <c r="E5" s="73"/>
      <c r="F5" s="73"/>
      <c r="G5" s="73"/>
      <c r="H5" s="73"/>
      <c r="I5" s="73"/>
    </row>
    <row r="6" spans="1:9" ht="14.5">
      <c r="A6" s="78"/>
      <c r="B6" s="79"/>
      <c r="C6" s="80"/>
      <c r="D6" s="80"/>
      <c r="E6" s="80"/>
      <c r="F6" s="80"/>
      <c r="G6" s="80"/>
      <c r="H6" s="80"/>
      <c r="I6" s="80"/>
    </row>
    <row r="7" spans="1:9" ht="14.5">
      <c r="A7" s="78"/>
      <c r="B7" s="79"/>
      <c r="C7" s="80"/>
      <c r="D7" s="80"/>
      <c r="E7" s="80"/>
      <c r="F7" s="80"/>
      <c r="G7" s="80"/>
      <c r="H7" s="80"/>
      <c r="I7" s="80"/>
    </row>
    <row r="8" spans="1:9" ht="14.5">
      <c r="A8" s="78"/>
      <c r="B8" s="79"/>
      <c r="C8" s="80"/>
      <c r="D8" s="80"/>
      <c r="E8" s="80"/>
      <c r="F8" s="80"/>
      <c r="G8" s="80"/>
      <c r="H8" s="80"/>
      <c r="I8" s="80"/>
    </row>
    <row r="9" spans="1:9" ht="14.5">
      <c r="A9" s="78"/>
      <c r="B9" s="79"/>
      <c r="C9" s="80"/>
      <c r="D9" s="80"/>
      <c r="E9" s="80"/>
      <c r="F9" s="80"/>
      <c r="G9" s="80"/>
      <c r="H9" s="80"/>
      <c r="I9" s="80"/>
    </row>
    <row r="10" spans="1:9" ht="14.5">
      <c r="A10" s="78"/>
      <c r="B10" s="79"/>
      <c r="C10" s="80"/>
      <c r="D10" s="80"/>
      <c r="E10" s="80"/>
      <c r="F10" s="80"/>
      <c r="G10" s="80"/>
      <c r="H10" s="80"/>
      <c r="I10" s="80"/>
    </row>
    <row r="11" spans="1:9" ht="14.5">
      <c r="A11" s="78"/>
      <c r="B11" s="79"/>
      <c r="C11" s="80"/>
      <c r="D11" s="80"/>
      <c r="E11" s="80"/>
      <c r="F11" s="80"/>
      <c r="G11" s="80"/>
      <c r="H11" s="80"/>
      <c r="I11" s="80"/>
    </row>
    <row r="12" spans="1:9" ht="14.5">
      <c r="A12" s="78"/>
      <c r="B12" s="79"/>
      <c r="C12" s="80"/>
      <c r="D12" s="80"/>
      <c r="E12" s="80"/>
      <c r="F12" s="80"/>
      <c r="G12" s="80"/>
      <c r="H12" s="80"/>
      <c r="I12" s="80"/>
    </row>
    <row r="13" spans="1:9" ht="14.5">
      <c r="A13" s="78"/>
      <c r="B13" s="79"/>
      <c r="C13" s="80"/>
      <c r="D13" s="80"/>
      <c r="E13" s="80"/>
      <c r="F13" s="80"/>
      <c r="G13" s="80"/>
      <c r="H13" s="80"/>
      <c r="I13" s="80"/>
    </row>
    <row r="14" spans="1:9" ht="14.5">
      <c r="A14" s="78"/>
      <c r="B14" s="79"/>
      <c r="C14" s="80"/>
      <c r="D14" s="80"/>
      <c r="E14" s="80"/>
      <c r="F14" s="80"/>
      <c r="G14" s="80"/>
      <c r="H14" s="80"/>
      <c r="I14" s="80"/>
    </row>
    <row r="15" spans="1:9" ht="14.5">
      <c r="A15" s="78"/>
      <c r="B15" s="79"/>
      <c r="C15" s="80"/>
      <c r="D15" s="80"/>
      <c r="E15" s="80"/>
      <c r="F15" s="80"/>
      <c r="G15" s="80"/>
      <c r="H15" s="80"/>
      <c r="I15" s="80"/>
    </row>
    <row r="16" spans="1:9" ht="14.5">
      <c r="A16" s="78"/>
      <c r="B16" s="79"/>
      <c r="C16" s="80"/>
      <c r="D16" s="80"/>
      <c r="E16" s="80"/>
      <c r="F16" s="80"/>
      <c r="G16" s="80"/>
      <c r="H16" s="80"/>
      <c r="I16" s="80"/>
    </row>
    <row r="17" spans="1:9" ht="14.5">
      <c r="A17" s="78"/>
      <c r="B17" s="79"/>
      <c r="C17" s="80"/>
      <c r="D17" s="80"/>
      <c r="E17" s="80"/>
      <c r="F17" s="80"/>
      <c r="G17" s="80"/>
      <c r="H17" s="80"/>
      <c r="I17" s="80"/>
    </row>
    <row r="18" spans="1:9" ht="14.5">
      <c r="A18" s="78"/>
      <c r="B18" s="79"/>
      <c r="C18" s="80"/>
      <c r="D18" s="80"/>
      <c r="E18" s="80"/>
      <c r="F18" s="80"/>
      <c r="G18" s="80"/>
      <c r="H18" s="80"/>
      <c r="I18" s="80"/>
    </row>
    <row r="19" spans="1:9" ht="14.5">
      <c r="A19" s="78"/>
      <c r="B19" s="79"/>
      <c r="C19" s="80"/>
      <c r="D19" s="80"/>
      <c r="E19" s="80"/>
      <c r="F19" s="80"/>
      <c r="G19" s="80"/>
      <c r="H19" s="80"/>
      <c r="I19" s="80"/>
    </row>
    <row r="20" spans="1:9" ht="14.5">
      <c r="A20" s="78"/>
      <c r="B20" s="79"/>
      <c r="C20" s="80"/>
      <c r="D20" s="80"/>
      <c r="E20" s="80"/>
      <c r="F20" s="80"/>
      <c r="G20" s="80"/>
      <c r="H20" s="80"/>
      <c r="I20" s="80"/>
    </row>
    <row r="21" spans="1:9" ht="14.5">
      <c r="A21" s="78"/>
      <c r="B21" s="79"/>
      <c r="C21" s="80"/>
      <c r="D21" s="80"/>
      <c r="E21" s="80"/>
      <c r="F21" s="80"/>
      <c r="G21" s="80"/>
      <c r="H21" s="80"/>
      <c r="I21" s="80"/>
    </row>
    <row r="22" spans="1:9" ht="14.5">
      <c r="A22" s="78"/>
      <c r="B22" s="79"/>
      <c r="C22" s="80"/>
      <c r="D22" s="80"/>
      <c r="E22" s="80"/>
      <c r="F22" s="80"/>
      <c r="G22" s="80"/>
      <c r="H22" s="80"/>
      <c r="I22" s="80"/>
    </row>
    <row r="23" spans="1:9" ht="14.5">
      <c r="A23" s="78"/>
      <c r="B23" s="79"/>
      <c r="C23" s="80"/>
      <c r="D23" s="80"/>
      <c r="E23" s="80"/>
      <c r="F23" s="80"/>
      <c r="G23" s="80"/>
      <c r="H23" s="80"/>
      <c r="I23" s="80"/>
    </row>
    <row r="24" spans="1:9" ht="14.5">
      <c r="A24" s="78"/>
      <c r="B24" s="79"/>
      <c r="C24" s="80"/>
      <c r="D24" s="80"/>
      <c r="E24" s="80"/>
      <c r="F24" s="80"/>
      <c r="G24" s="80"/>
      <c r="H24" s="80"/>
      <c r="I24" s="80"/>
    </row>
    <row r="25" spans="1:9" ht="14.5">
      <c r="A25" s="78"/>
      <c r="B25" s="79"/>
      <c r="C25" s="80"/>
      <c r="D25" s="80"/>
      <c r="E25" s="80"/>
      <c r="F25" s="80"/>
      <c r="G25" s="80"/>
      <c r="H25" s="80"/>
      <c r="I25" s="80"/>
    </row>
    <row r="26" spans="1:9" ht="14.5">
      <c r="A26" s="78"/>
      <c r="B26" s="79"/>
      <c r="C26" s="80"/>
      <c r="D26" s="80"/>
      <c r="E26" s="80"/>
      <c r="F26" s="80"/>
      <c r="G26" s="80"/>
      <c r="H26" s="80"/>
      <c r="I26" s="80"/>
    </row>
    <row r="27" spans="1:9" ht="14.5">
      <c r="A27" s="78"/>
      <c r="B27" s="79"/>
      <c r="C27" s="80"/>
      <c r="D27" s="80"/>
      <c r="E27" s="80"/>
      <c r="F27" s="80"/>
      <c r="G27" s="80"/>
      <c r="H27" s="80"/>
      <c r="I27" s="80"/>
    </row>
    <row r="28" spans="1:9" ht="14.5">
      <c r="A28" s="78"/>
      <c r="B28" s="79"/>
      <c r="C28" s="80"/>
      <c r="D28" s="80"/>
      <c r="E28" s="80"/>
      <c r="F28" s="80"/>
      <c r="G28" s="80"/>
      <c r="H28" s="80"/>
      <c r="I28" s="80"/>
    </row>
    <row r="29" spans="1:9" ht="14.5">
      <c r="A29" s="78"/>
      <c r="B29" s="79"/>
      <c r="C29" s="80"/>
      <c r="D29" s="80"/>
      <c r="E29" s="80"/>
      <c r="F29" s="80"/>
      <c r="G29" s="80"/>
      <c r="H29" s="80"/>
      <c r="I29" s="80"/>
    </row>
    <row r="30" spans="1:9" ht="14.5">
      <c r="A30" s="78"/>
      <c r="B30" s="79"/>
      <c r="C30" s="80"/>
      <c r="D30" s="80"/>
      <c r="E30" s="80"/>
      <c r="F30" s="80"/>
      <c r="G30" s="80"/>
      <c r="H30" s="80"/>
      <c r="I30" s="80"/>
    </row>
    <row r="31" spans="1:9" ht="14.5">
      <c r="A31" s="78"/>
      <c r="B31" s="79"/>
      <c r="C31" s="80"/>
      <c r="D31" s="80"/>
      <c r="E31" s="80"/>
      <c r="F31" s="80"/>
      <c r="G31" s="80"/>
      <c r="H31" s="80"/>
      <c r="I31" s="80"/>
    </row>
    <row r="32" spans="1:9" ht="14.5">
      <c r="A32" s="78"/>
      <c r="B32" s="79"/>
      <c r="C32" s="80"/>
      <c r="D32" s="80"/>
      <c r="E32" s="80"/>
      <c r="F32" s="80"/>
      <c r="G32" s="80"/>
      <c r="H32" s="80"/>
      <c r="I32" s="80"/>
    </row>
    <row r="33" spans="1:9" ht="14.5">
      <c r="A33" s="78"/>
      <c r="B33" s="79"/>
      <c r="C33" s="80"/>
      <c r="D33" s="80"/>
      <c r="E33" s="80"/>
      <c r="F33" s="80"/>
      <c r="G33" s="80"/>
      <c r="H33" s="80"/>
      <c r="I33" s="80"/>
    </row>
    <row r="34" spans="1:9" ht="14.5">
      <c r="A34" s="78"/>
      <c r="B34" s="79"/>
      <c r="C34" s="80"/>
      <c r="D34" s="80"/>
      <c r="E34" s="80"/>
      <c r="F34" s="80"/>
      <c r="G34" s="80"/>
      <c r="H34" s="80"/>
      <c r="I34" s="80"/>
    </row>
    <row r="35" spans="1:9" ht="14.5">
      <c r="A35" s="78"/>
      <c r="B35" s="79"/>
      <c r="C35" s="80"/>
      <c r="D35" s="80"/>
      <c r="E35" s="80"/>
      <c r="F35" s="80"/>
      <c r="G35" s="80"/>
      <c r="H35" s="80"/>
      <c r="I35" s="80"/>
    </row>
    <row r="36" spans="1:9" ht="14.5">
      <c r="A36" s="78"/>
      <c r="B36" s="79"/>
      <c r="C36" s="80"/>
      <c r="D36" s="80"/>
      <c r="E36" s="80"/>
      <c r="F36" s="80"/>
      <c r="G36" s="80"/>
      <c r="H36" s="80"/>
      <c r="I36" s="80"/>
    </row>
    <row r="37" spans="1:9" ht="14.5">
      <c r="A37" s="78"/>
      <c r="B37" s="79"/>
      <c r="C37" s="80"/>
      <c r="D37" s="80"/>
      <c r="E37" s="80"/>
      <c r="F37" s="80"/>
      <c r="G37" s="80"/>
      <c r="H37" s="80"/>
      <c r="I37" s="80"/>
    </row>
    <row r="38" spans="1:9" ht="14.5">
      <c r="A38" s="74"/>
      <c r="B38" s="74"/>
      <c r="C38" s="74"/>
      <c r="D38" s="74"/>
      <c r="E38" s="74"/>
      <c r="F38" s="74"/>
      <c r="G38" s="74"/>
      <c r="H38" s="74"/>
      <c r="I38" s="74"/>
    </row>
  </sheetData>
  <mergeCells count="1"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K110"/>
  <sheetViews>
    <sheetView tabSelected="1" view="pageBreakPreview" zoomScaleNormal="50" zoomScaleSheetLayoutView="100" workbookViewId="0">
      <selection activeCell="B43" sqref="B43"/>
    </sheetView>
  </sheetViews>
  <sheetFormatPr defaultRowHeight="12.5"/>
  <cols>
    <col min="1" max="1" width="12.26953125" customWidth="1"/>
    <col min="2" max="2" width="39.54296875" customWidth="1"/>
    <col min="3" max="3" width="10.7265625" customWidth="1"/>
    <col min="4" max="4" width="10.26953125" customWidth="1"/>
    <col min="5" max="5" width="11" customWidth="1"/>
    <col min="6" max="7" width="7.453125" customWidth="1"/>
    <col min="8" max="8" width="9.453125" bestFit="1" customWidth="1"/>
    <col min="9" max="9" width="11.1796875" customWidth="1"/>
    <col min="10" max="10" width="9.26953125" bestFit="1" customWidth="1"/>
  </cols>
  <sheetData>
    <row r="4" spans="1:10" ht="13">
      <c r="A4" s="13"/>
      <c r="B4" s="24"/>
      <c r="C4" s="24"/>
      <c r="D4" s="42"/>
      <c r="E4" s="13"/>
      <c r="F4" s="14"/>
      <c r="I4" s="2"/>
      <c r="J4" s="2"/>
    </row>
    <row r="5" spans="1:10" ht="22.5" customHeight="1">
      <c r="A5" s="139" t="s">
        <v>45</v>
      </c>
      <c r="B5" s="139"/>
      <c r="C5" s="139"/>
      <c r="D5" s="139"/>
      <c r="E5" s="139"/>
      <c r="F5" s="139"/>
      <c r="G5" s="139"/>
      <c r="I5" s="2"/>
      <c r="J5" s="2"/>
    </row>
    <row r="6" spans="1:10" ht="13">
      <c r="A6" s="13"/>
      <c r="B6" s="13"/>
      <c r="C6" s="13"/>
      <c r="D6" s="14"/>
      <c r="E6" s="13"/>
      <c r="F6" s="14"/>
      <c r="I6" s="2"/>
      <c r="J6" s="2"/>
    </row>
    <row r="7" spans="1:10" ht="14">
      <c r="A7" s="51" t="s">
        <v>0</v>
      </c>
      <c r="B7" s="52"/>
      <c r="C7" s="52"/>
      <c r="D7" s="53"/>
      <c r="E7" s="52"/>
      <c r="F7" s="54"/>
      <c r="G7" s="52"/>
      <c r="I7" s="2"/>
      <c r="J7" s="2"/>
    </row>
    <row r="8" spans="1:10" ht="14">
      <c r="A8" s="51" t="s">
        <v>1</v>
      </c>
      <c r="B8" s="52"/>
      <c r="C8" s="52"/>
      <c r="D8" s="53"/>
      <c r="E8" s="52"/>
      <c r="F8" s="54"/>
      <c r="G8" s="52"/>
      <c r="I8" s="2"/>
      <c r="J8" s="2"/>
    </row>
    <row r="9" spans="1:10" ht="14">
      <c r="A9" s="51" t="s">
        <v>2</v>
      </c>
      <c r="B9" s="52"/>
      <c r="C9" s="52"/>
      <c r="D9" s="54"/>
      <c r="E9" s="55"/>
      <c r="F9" s="54"/>
      <c r="G9" s="52"/>
      <c r="I9" s="2"/>
      <c r="J9" s="2"/>
    </row>
    <row r="10" spans="1:10" ht="14">
      <c r="A10" s="51" t="s">
        <v>3</v>
      </c>
      <c r="B10" s="52"/>
      <c r="C10" s="52"/>
      <c r="D10" s="54"/>
      <c r="E10" s="55"/>
      <c r="F10" s="54"/>
      <c r="G10" s="52"/>
      <c r="I10" s="2"/>
      <c r="J10" s="2"/>
    </row>
    <row r="11" spans="1:10" ht="14">
      <c r="A11" s="51" t="s">
        <v>4</v>
      </c>
      <c r="B11" s="52"/>
      <c r="C11" s="52"/>
      <c r="D11" s="56"/>
      <c r="E11" s="52"/>
      <c r="F11" s="54"/>
      <c r="G11" s="52"/>
      <c r="I11" s="2"/>
      <c r="J11" s="2"/>
    </row>
    <row r="12" spans="1:10" ht="14">
      <c r="A12" s="57"/>
      <c r="B12" s="58"/>
      <c r="C12" s="58"/>
      <c r="D12" s="59"/>
      <c r="E12" s="57"/>
      <c r="F12" s="59"/>
      <c r="G12" s="57"/>
      <c r="I12" s="2"/>
      <c r="J12" s="2"/>
    </row>
    <row r="13" spans="1:10" ht="14">
      <c r="A13" s="58" t="s">
        <v>25</v>
      </c>
      <c r="B13" s="60"/>
      <c r="C13" s="60"/>
      <c r="D13" s="61" t="s">
        <v>24</v>
      </c>
      <c r="E13" s="60"/>
      <c r="F13" s="59"/>
      <c r="G13" s="57"/>
      <c r="I13" s="2"/>
      <c r="J13" s="2"/>
    </row>
    <row r="14" spans="1:10" ht="14">
      <c r="A14" s="58" t="s">
        <v>71</v>
      </c>
      <c r="B14" s="57"/>
      <c r="C14" s="57"/>
      <c r="D14" s="61" t="s">
        <v>5</v>
      </c>
      <c r="E14" s="62">
        <f ca="1">TODAY()</f>
        <v>45132</v>
      </c>
      <c r="F14" s="59"/>
      <c r="G14" s="57"/>
      <c r="I14" s="2"/>
      <c r="J14" s="2"/>
    </row>
    <row r="15" spans="1:10" ht="14">
      <c r="A15" s="58"/>
      <c r="B15" s="57"/>
      <c r="C15" s="57"/>
      <c r="D15" s="59"/>
      <c r="E15" s="62"/>
      <c r="F15" s="59"/>
      <c r="G15" s="57"/>
      <c r="I15" s="2"/>
      <c r="J15" s="2"/>
    </row>
    <row r="16" spans="1:10" ht="14">
      <c r="A16" s="57"/>
      <c r="B16" s="57"/>
      <c r="C16" s="57"/>
      <c r="D16" s="57"/>
      <c r="E16" s="57"/>
      <c r="F16" s="59"/>
      <c r="G16" s="57"/>
      <c r="I16" s="2"/>
      <c r="J16" s="2"/>
    </row>
    <row r="17" spans="1:11" s="5" customFormat="1" ht="14.5" thickBot="1">
      <c r="A17" s="63" t="s">
        <v>28</v>
      </c>
      <c r="B17" s="64"/>
      <c r="C17" s="64"/>
      <c r="D17" s="65"/>
      <c r="E17" s="64"/>
      <c r="F17" s="65"/>
      <c r="G17" s="64"/>
      <c r="I17" s="7"/>
      <c r="J17" s="7"/>
    </row>
    <row r="18" spans="1:11" ht="24.75" customHeight="1" thickTop="1" thickBot="1">
      <c r="A18" s="45" t="s">
        <v>27</v>
      </c>
      <c r="B18" s="46" t="s">
        <v>6</v>
      </c>
      <c r="C18" s="50" t="s">
        <v>46</v>
      </c>
      <c r="D18" s="46" t="s">
        <v>7</v>
      </c>
      <c r="E18" s="48" t="s">
        <v>8</v>
      </c>
      <c r="F18" s="49" t="s">
        <v>9</v>
      </c>
      <c r="G18" s="47" t="s">
        <v>10</v>
      </c>
      <c r="H18" s="1"/>
      <c r="I18" s="3" t="s">
        <v>11</v>
      </c>
      <c r="J18" s="3"/>
      <c r="K18" s="1"/>
    </row>
    <row r="19" spans="1:11" ht="13" customHeight="1" thickTop="1" thickBot="1">
      <c r="A19" s="140" t="s">
        <v>65</v>
      </c>
      <c r="B19" s="141"/>
      <c r="C19" s="121"/>
      <c r="D19" s="122"/>
      <c r="E19" s="123"/>
      <c r="F19" s="124"/>
      <c r="G19" s="125"/>
      <c r="H19" s="1"/>
      <c r="I19" s="3"/>
      <c r="J19" s="3"/>
      <c r="K19" s="1"/>
    </row>
    <row r="20" spans="1:11" ht="14.15" customHeight="1" thickTop="1">
      <c r="A20" s="118" t="s">
        <v>29</v>
      </c>
      <c r="B20" s="119" t="s">
        <v>44</v>
      </c>
      <c r="C20" s="108"/>
      <c r="D20" s="109"/>
      <c r="E20" s="110"/>
      <c r="F20" s="111" t="s">
        <v>26</v>
      </c>
      <c r="G20" s="120">
        <v>0</v>
      </c>
      <c r="H20" s="4">
        <v>3</v>
      </c>
      <c r="I20" s="2">
        <f>VLOOKUP(F20,$J$47:$K$59,2,FALSE)</f>
        <v>0</v>
      </c>
      <c r="J20" s="2">
        <f t="shared" ref="J20:J38" si="0">+I20*G20</f>
        <v>0</v>
      </c>
    </row>
    <row r="21" spans="1:11" ht="14.15" customHeight="1">
      <c r="A21" s="70" t="s">
        <v>30</v>
      </c>
      <c r="B21" s="71" t="s">
        <v>48</v>
      </c>
      <c r="C21" s="67"/>
      <c r="D21" s="68"/>
      <c r="E21" s="110"/>
      <c r="F21" s="107" t="s">
        <v>26</v>
      </c>
      <c r="G21" s="99">
        <v>0</v>
      </c>
      <c r="H21" s="4">
        <v>3</v>
      </c>
      <c r="I21" s="2">
        <f>VLOOKUP(F21,$J$47:$K$59,2,FALSE)</f>
        <v>0</v>
      </c>
      <c r="J21" s="2">
        <f t="shared" si="0"/>
        <v>0</v>
      </c>
    </row>
    <row r="22" spans="1:11" ht="14.15" customHeight="1">
      <c r="A22" s="70" t="s">
        <v>31</v>
      </c>
      <c r="B22" s="71" t="s">
        <v>35</v>
      </c>
      <c r="C22" s="67"/>
      <c r="D22" s="68"/>
      <c r="E22" s="110"/>
      <c r="F22" s="98" t="s">
        <v>26</v>
      </c>
      <c r="G22" s="100">
        <v>0</v>
      </c>
      <c r="H22" s="43">
        <v>3</v>
      </c>
      <c r="I22" s="2">
        <f>VLOOKUP(F22,$J$47:$K$59,2,FALSE)</f>
        <v>0</v>
      </c>
      <c r="J22" s="2">
        <f t="shared" si="0"/>
        <v>0</v>
      </c>
    </row>
    <row r="23" spans="1:11" ht="14.15" customHeight="1">
      <c r="A23" s="70"/>
      <c r="B23" s="71" t="s">
        <v>73</v>
      </c>
      <c r="C23" s="71"/>
      <c r="D23" s="97"/>
      <c r="E23" s="110"/>
      <c r="F23" s="98" t="s">
        <v>26</v>
      </c>
      <c r="G23" s="100">
        <v>0</v>
      </c>
      <c r="H23" s="43">
        <v>3</v>
      </c>
      <c r="I23" s="2">
        <f>VLOOKUP(F23,$J$47:$K$59,2,FALSE)</f>
        <v>0</v>
      </c>
      <c r="J23" s="2">
        <f t="shared" ref="J23" si="1">+I23*G23</f>
        <v>0</v>
      </c>
    </row>
    <row r="24" spans="1:11" ht="14.15" customHeight="1" thickBot="1">
      <c r="A24" s="131"/>
      <c r="B24" s="132" t="s">
        <v>72</v>
      </c>
      <c r="C24" s="132"/>
      <c r="D24" s="133"/>
      <c r="E24" s="134"/>
      <c r="F24" s="102" t="s">
        <v>26</v>
      </c>
      <c r="G24" s="103">
        <v>0</v>
      </c>
      <c r="H24" s="43">
        <v>3</v>
      </c>
      <c r="I24" s="2">
        <f>VLOOKUP(F24,$J$47:$K$59,2,FALSE)</f>
        <v>0</v>
      </c>
      <c r="J24" s="2">
        <f t="shared" si="0"/>
        <v>0</v>
      </c>
    </row>
    <row r="25" spans="1:11" ht="13" customHeight="1" thickTop="1" thickBot="1">
      <c r="A25" s="140" t="s">
        <v>66</v>
      </c>
      <c r="B25" s="141"/>
      <c r="C25" s="114"/>
      <c r="D25" s="113"/>
      <c r="E25" s="115"/>
      <c r="F25" s="116"/>
      <c r="G25" s="117"/>
      <c r="H25" s="126"/>
      <c r="I25" s="3"/>
      <c r="J25" s="3"/>
      <c r="K25" s="1"/>
    </row>
    <row r="26" spans="1:11" ht="14.15" customHeight="1" thickTop="1">
      <c r="A26" s="66" t="s">
        <v>47</v>
      </c>
      <c r="B26" s="67" t="s">
        <v>36</v>
      </c>
      <c r="C26" s="128"/>
      <c r="D26" s="129"/>
      <c r="E26" s="130"/>
      <c r="F26" s="104" t="s">
        <v>26</v>
      </c>
      <c r="G26" s="105">
        <v>0</v>
      </c>
      <c r="H26" s="44">
        <v>3</v>
      </c>
      <c r="I26" s="2">
        <f>VLOOKUP(F26,$J$47:$K$59,2,FALSE)</f>
        <v>0</v>
      </c>
      <c r="J26" s="2">
        <f>+I26*G26</f>
        <v>0</v>
      </c>
    </row>
    <row r="27" spans="1:11" ht="14.15" customHeight="1">
      <c r="A27" s="66" t="s">
        <v>37</v>
      </c>
      <c r="B27" s="67" t="s">
        <v>38</v>
      </c>
      <c r="C27" s="67"/>
      <c r="D27" s="68"/>
      <c r="E27" s="69"/>
      <c r="F27" s="98" t="s">
        <v>26</v>
      </c>
      <c r="G27" s="99">
        <v>0</v>
      </c>
      <c r="H27" s="44">
        <v>3</v>
      </c>
      <c r="I27" s="2">
        <f>VLOOKUP(F27,$J$47:$K$59,2,FALSE)</f>
        <v>0</v>
      </c>
      <c r="J27" s="2">
        <f t="shared" si="0"/>
        <v>0</v>
      </c>
    </row>
    <row r="28" spans="1:11" ht="14.15" customHeight="1">
      <c r="A28" s="66" t="s">
        <v>32</v>
      </c>
      <c r="B28" s="67" t="s">
        <v>49</v>
      </c>
      <c r="C28" s="67"/>
      <c r="D28" s="68"/>
      <c r="E28" s="69"/>
      <c r="F28" s="98" t="s">
        <v>26</v>
      </c>
      <c r="G28" s="106">
        <v>0</v>
      </c>
      <c r="H28" s="4">
        <v>3</v>
      </c>
      <c r="I28" s="2">
        <f>VLOOKUP(F28,$J$47:$K$59,2,FALSE)</f>
        <v>0</v>
      </c>
      <c r="J28" s="2">
        <f t="shared" si="0"/>
        <v>0</v>
      </c>
    </row>
    <row r="29" spans="1:11" ht="14.15" customHeight="1">
      <c r="A29" s="66" t="s">
        <v>57</v>
      </c>
      <c r="B29" s="67" t="s">
        <v>58</v>
      </c>
      <c r="C29" s="67"/>
      <c r="D29" s="68"/>
      <c r="E29" s="69"/>
      <c r="F29" s="98" t="s">
        <v>26</v>
      </c>
      <c r="G29" s="99">
        <v>0</v>
      </c>
      <c r="H29" s="4">
        <v>3</v>
      </c>
      <c r="I29" s="2">
        <f>VLOOKUP(F29,$J$47:$K$59,2,FALSE)</f>
        <v>0</v>
      </c>
      <c r="J29" s="2">
        <f t="shared" si="0"/>
        <v>0</v>
      </c>
    </row>
    <row r="30" spans="1:11" ht="14.15" customHeight="1" thickBot="1">
      <c r="A30" s="118"/>
      <c r="B30" s="119" t="s">
        <v>70</v>
      </c>
      <c r="C30" s="71"/>
      <c r="D30" s="97"/>
      <c r="E30" s="134"/>
      <c r="F30" s="101" t="s">
        <v>26</v>
      </c>
      <c r="G30" s="100">
        <v>0</v>
      </c>
      <c r="H30" s="4">
        <v>3</v>
      </c>
      <c r="I30" s="2">
        <f>VLOOKUP(F30,$J$47:$K$59,2,FALSE)</f>
        <v>0</v>
      </c>
      <c r="J30" s="2">
        <f t="shared" si="0"/>
        <v>0</v>
      </c>
    </row>
    <row r="31" spans="1:11" ht="13" customHeight="1" thickTop="1" thickBot="1">
      <c r="A31" s="140" t="s">
        <v>67</v>
      </c>
      <c r="B31" s="141"/>
      <c r="C31" s="121"/>
      <c r="D31" s="122"/>
      <c r="E31" s="123"/>
      <c r="F31" s="124"/>
      <c r="G31" s="125"/>
      <c r="H31" s="1"/>
      <c r="I31" s="3"/>
      <c r="J31" s="3"/>
      <c r="K31" s="1"/>
    </row>
    <row r="32" spans="1:11" ht="14.15" customHeight="1" thickTop="1">
      <c r="A32" s="66" t="s">
        <v>33</v>
      </c>
      <c r="B32" s="67" t="s">
        <v>39</v>
      </c>
      <c r="C32" s="108"/>
      <c r="D32" s="109"/>
      <c r="E32" s="110"/>
      <c r="F32" s="111" t="s">
        <v>26</v>
      </c>
      <c r="G32" s="120">
        <v>0</v>
      </c>
      <c r="H32" s="4">
        <v>3</v>
      </c>
      <c r="I32" s="2">
        <f>VLOOKUP(F32,$J$47:$K$59,2,FALSE)</f>
        <v>0</v>
      </c>
      <c r="J32" s="2">
        <f t="shared" si="0"/>
        <v>0</v>
      </c>
    </row>
    <row r="33" spans="1:11" ht="14.15" customHeight="1">
      <c r="A33" s="66" t="s">
        <v>69</v>
      </c>
      <c r="B33" s="108" t="s">
        <v>75</v>
      </c>
      <c r="C33" s="67"/>
      <c r="D33" s="68"/>
      <c r="E33" s="110"/>
      <c r="F33" s="107" t="s">
        <v>26</v>
      </c>
      <c r="G33" s="99">
        <v>0</v>
      </c>
      <c r="H33" s="44">
        <v>3</v>
      </c>
      <c r="I33" s="2">
        <f>VLOOKUP(F33,$J$47:$K$59,2,FALSE)</f>
        <v>0</v>
      </c>
      <c r="J33" s="2">
        <f>+I33*G33</f>
        <v>0</v>
      </c>
    </row>
    <row r="34" spans="1:11" ht="14.15" customHeight="1">
      <c r="A34" s="66" t="s">
        <v>59</v>
      </c>
      <c r="B34" s="67" t="s">
        <v>60</v>
      </c>
      <c r="C34" s="67"/>
      <c r="D34" s="68"/>
      <c r="E34" s="110"/>
      <c r="F34" s="98" t="s">
        <v>26</v>
      </c>
      <c r="G34" s="99">
        <v>0</v>
      </c>
      <c r="H34" s="4">
        <v>3</v>
      </c>
      <c r="I34" s="2">
        <f>VLOOKUP(F34,$J$47:$K$59,2,FALSE)</f>
        <v>0</v>
      </c>
      <c r="J34" s="2">
        <f>+I34*G34</f>
        <v>0</v>
      </c>
    </row>
    <row r="35" spans="1:11" ht="14.15" customHeight="1">
      <c r="A35" s="66" t="s">
        <v>34</v>
      </c>
      <c r="B35" s="67" t="s">
        <v>40</v>
      </c>
      <c r="C35" s="67"/>
      <c r="D35" s="68"/>
      <c r="E35" s="110"/>
      <c r="F35" s="98" t="s">
        <v>26</v>
      </c>
      <c r="G35" s="106">
        <v>0</v>
      </c>
      <c r="H35" s="4">
        <v>3</v>
      </c>
      <c r="I35" s="2">
        <f>VLOOKUP(F35,$J$47:$K$59,2,FALSE)</f>
        <v>0</v>
      </c>
      <c r="J35" s="2">
        <f>+I35*G35</f>
        <v>0</v>
      </c>
    </row>
    <row r="36" spans="1:11" ht="14.15" customHeight="1" thickBot="1">
      <c r="A36" s="118"/>
      <c r="B36" s="108" t="s">
        <v>74</v>
      </c>
      <c r="C36" s="71"/>
      <c r="D36" s="97"/>
      <c r="E36" s="110"/>
      <c r="F36" s="101" t="s">
        <v>26</v>
      </c>
      <c r="G36" s="100">
        <v>0</v>
      </c>
      <c r="H36" s="4">
        <v>3</v>
      </c>
      <c r="I36" s="2">
        <f>VLOOKUP(F36,$J$47:$K$59,2,FALSE)</f>
        <v>0</v>
      </c>
      <c r="J36" s="2">
        <f>+I36*G36</f>
        <v>0</v>
      </c>
    </row>
    <row r="37" spans="1:11" ht="13" customHeight="1" thickTop="1" thickBot="1">
      <c r="A37" s="140" t="s">
        <v>68</v>
      </c>
      <c r="B37" s="141"/>
      <c r="C37" s="121"/>
      <c r="D37" s="122"/>
      <c r="E37" s="123"/>
      <c r="F37" s="124"/>
      <c r="G37" s="125"/>
      <c r="H37" s="1"/>
      <c r="I37" s="3"/>
      <c r="J37" s="3"/>
      <c r="K37" s="1"/>
    </row>
    <row r="38" spans="1:11" ht="14.15" customHeight="1" thickTop="1">
      <c r="A38" s="127" t="s">
        <v>63</v>
      </c>
      <c r="B38" s="108" t="s">
        <v>64</v>
      </c>
      <c r="C38" s="108"/>
      <c r="D38" s="109"/>
      <c r="E38" s="110"/>
      <c r="F38" s="111" t="s">
        <v>26</v>
      </c>
      <c r="G38" s="120">
        <f>IF(F38&lt;&gt;":",H38,0)</f>
        <v>0</v>
      </c>
      <c r="H38" s="4">
        <v>3</v>
      </c>
      <c r="I38" s="2">
        <f>VLOOKUP(F38,$J$47:$K$59,2,FALSE)</f>
        <v>0</v>
      </c>
      <c r="J38" s="2">
        <f t="shared" si="0"/>
        <v>0</v>
      </c>
    </row>
    <row r="39" spans="1:11" ht="14.15" customHeight="1">
      <c r="A39" s="70" t="s">
        <v>34</v>
      </c>
      <c r="B39" s="71" t="s">
        <v>40</v>
      </c>
      <c r="C39" s="67"/>
      <c r="D39" s="68"/>
      <c r="E39" s="110"/>
      <c r="F39" s="98" t="s">
        <v>26</v>
      </c>
      <c r="G39" s="99">
        <f>IF(F39&lt;&gt;":",H39,0)</f>
        <v>0</v>
      </c>
      <c r="H39" s="4">
        <v>3</v>
      </c>
      <c r="I39" s="2">
        <f>VLOOKUP(F39,$J$47:$K$59,2,FALSE)</f>
        <v>0</v>
      </c>
      <c r="J39" s="2">
        <f>+I39*G39</f>
        <v>0</v>
      </c>
    </row>
    <row r="40" spans="1:11" ht="14.15" customHeight="1">
      <c r="A40" s="112" t="s">
        <v>41</v>
      </c>
      <c r="B40" s="69" t="s">
        <v>76</v>
      </c>
      <c r="C40" s="69"/>
      <c r="D40" s="68"/>
      <c r="E40" s="110"/>
      <c r="F40" s="98" t="s">
        <v>26</v>
      </c>
      <c r="G40" s="99">
        <v>0</v>
      </c>
      <c r="H40" s="4">
        <v>3</v>
      </c>
      <c r="I40" s="2">
        <f>VLOOKUP(F40,$J$47:$K$59,2,FALSE)</f>
        <v>0</v>
      </c>
      <c r="J40" s="2">
        <f>+I40*G40</f>
        <v>0</v>
      </c>
    </row>
    <row r="41" spans="1:11" ht="14.15" customHeight="1">
      <c r="A41" s="112" t="s">
        <v>42</v>
      </c>
      <c r="B41" s="69" t="s">
        <v>43</v>
      </c>
      <c r="C41" s="69"/>
      <c r="D41" s="68"/>
      <c r="E41" s="110"/>
      <c r="F41" s="98" t="s">
        <v>26</v>
      </c>
      <c r="G41" s="99">
        <f>IF(F41&lt;&gt;":",H41,0)</f>
        <v>0</v>
      </c>
      <c r="H41" s="4">
        <v>3</v>
      </c>
      <c r="I41" s="2">
        <f>VLOOKUP(F41,$J$47:$K$59,2,FALSE)</f>
        <v>0</v>
      </c>
      <c r="J41" s="2">
        <f>+I41*G41</f>
        <v>0</v>
      </c>
    </row>
    <row r="42" spans="1:11" ht="14.15" customHeight="1">
      <c r="A42" s="112"/>
      <c r="B42" s="69" t="s">
        <v>77</v>
      </c>
      <c r="C42" s="69"/>
      <c r="D42" s="68"/>
      <c r="E42" s="110"/>
      <c r="F42" s="98" t="s">
        <v>26</v>
      </c>
      <c r="G42" s="99">
        <f>IF(F42&lt;&gt;":",H42,0)</f>
        <v>0</v>
      </c>
      <c r="H42" s="4">
        <v>3</v>
      </c>
      <c r="I42" s="2">
        <f>VLOOKUP(F42,$J$47:$K$59,2,FALSE)</f>
        <v>0</v>
      </c>
      <c r="J42" s="2">
        <f>+I42*G42</f>
        <v>0</v>
      </c>
    </row>
    <row r="43" spans="1:11" ht="14.15" customHeight="1" thickBot="1">
      <c r="A43" s="66"/>
      <c r="B43" s="108"/>
      <c r="C43" s="60"/>
      <c r="D43" s="59"/>
      <c r="E43" s="60" t="s">
        <v>55</v>
      </c>
      <c r="F43" s="83">
        <f>SUM(G20:G42)</f>
        <v>0</v>
      </c>
      <c r="G43" s="84"/>
      <c r="I43" s="2"/>
      <c r="J43" s="2"/>
    </row>
    <row r="44" spans="1:11" ht="16.5" customHeight="1" thickTop="1" thickBot="1">
      <c r="A44" s="85"/>
      <c r="B44" s="90" t="s">
        <v>61</v>
      </c>
      <c r="C44" s="86"/>
      <c r="D44" s="87"/>
      <c r="E44" s="86"/>
      <c r="F44" s="88"/>
      <c r="G44" s="89">
        <v>0</v>
      </c>
      <c r="I44" s="2"/>
      <c r="J44" s="2"/>
    </row>
    <row r="45" spans="1:11" ht="13.5" thickTop="1" thickBot="1">
      <c r="A45" s="136"/>
      <c r="B45" s="137"/>
      <c r="C45" s="137"/>
      <c r="D45" s="137"/>
      <c r="E45" s="137"/>
      <c r="F45" s="137"/>
      <c r="G45" s="138"/>
      <c r="I45" s="2"/>
      <c r="J45" s="2">
        <f>SUM(J20:J42)</f>
        <v>0</v>
      </c>
    </row>
    <row r="46" spans="1:11" ht="18" customHeight="1" thickTop="1" thickBot="1">
      <c r="A46" s="91" t="s">
        <v>12</v>
      </c>
      <c r="B46" s="92" t="e">
        <f>$J$46</f>
        <v>#DIV/0!</v>
      </c>
      <c r="C46" s="92" t="s">
        <v>56</v>
      </c>
      <c r="D46" s="93"/>
      <c r="E46" s="94">
        <f>SUM(G20:G42)</f>
        <v>0</v>
      </c>
      <c r="F46" s="95"/>
      <c r="G46" s="96">
        <f>SUM(G44+E46)</f>
        <v>0</v>
      </c>
      <c r="I46" s="2"/>
      <c r="J46" s="2" t="e">
        <f>+J45/E46</f>
        <v>#DIV/0!</v>
      </c>
    </row>
    <row r="47" spans="1:11" ht="13" thickTop="1">
      <c r="A47" s="5"/>
      <c r="B47" s="5"/>
      <c r="C47" s="5"/>
      <c r="D47" s="6"/>
      <c r="E47" s="5"/>
      <c r="F47" s="6"/>
      <c r="G47" s="23"/>
      <c r="J47" t="s">
        <v>13</v>
      </c>
      <c r="K47">
        <v>4.33</v>
      </c>
    </row>
    <row r="48" spans="1:11" ht="13">
      <c r="A48" s="21"/>
      <c r="B48" s="22"/>
      <c r="C48" s="22"/>
      <c r="D48" s="22"/>
      <c r="E48" s="22"/>
      <c r="F48" s="20"/>
      <c r="I48" s="2"/>
      <c r="J48" s="2" t="s">
        <v>14</v>
      </c>
      <c r="K48">
        <v>4</v>
      </c>
    </row>
    <row r="49" spans="1:11" ht="13">
      <c r="A49" s="17"/>
      <c r="B49" s="13"/>
      <c r="C49" s="13"/>
      <c r="D49" s="14"/>
      <c r="E49" s="13"/>
      <c r="F49" s="14"/>
      <c r="G49" s="13"/>
      <c r="H49" s="5"/>
      <c r="I49" s="7"/>
      <c r="J49" s="2" t="s">
        <v>15</v>
      </c>
      <c r="K49">
        <v>3.67</v>
      </c>
    </row>
    <row r="50" spans="1:11" ht="13">
      <c r="A50" s="18"/>
      <c r="B50" s="15"/>
      <c r="C50" s="15"/>
      <c r="D50" s="16"/>
      <c r="E50" s="15"/>
      <c r="F50" s="16"/>
      <c r="G50" s="15"/>
      <c r="H50" s="5"/>
      <c r="I50" s="7"/>
      <c r="J50" s="2" t="s">
        <v>16</v>
      </c>
      <c r="K50">
        <v>1</v>
      </c>
    </row>
    <row r="51" spans="1:11" ht="13">
      <c r="A51" s="18"/>
      <c r="B51" s="15"/>
      <c r="C51" s="15"/>
      <c r="D51" s="16"/>
      <c r="E51" s="15"/>
      <c r="F51" s="16"/>
      <c r="G51" s="15"/>
      <c r="H51" s="5"/>
      <c r="I51" s="7"/>
      <c r="J51" s="2" t="s">
        <v>62</v>
      </c>
      <c r="K51">
        <v>1</v>
      </c>
    </row>
    <row r="52" spans="1:11" ht="13">
      <c r="A52" s="19"/>
      <c r="B52" s="15"/>
      <c r="C52" s="15"/>
      <c r="D52" s="16"/>
      <c r="E52" s="15"/>
      <c r="F52" s="16"/>
      <c r="G52" s="15"/>
      <c r="H52" s="5"/>
      <c r="I52" s="7"/>
      <c r="J52" s="2" t="s">
        <v>17</v>
      </c>
      <c r="K52">
        <v>3.33</v>
      </c>
    </row>
    <row r="53" spans="1:11" ht="13">
      <c r="A53" s="25"/>
      <c r="B53" s="15"/>
      <c r="C53" s="15"/>
      <c r="D53" s="16"/>
      <c r="E53" s="15"/>
      <c r="F53" s="16"/>
      <c r="G53" s="15"/>
      <c r="H53" s="5"/>
      <c r="I53" s="7"/>
      <c r="J53" s="2" t="s">
        <v>18</v>
      </c>
      <c r="K53">
        <v>3</v>
      </c>
    </row>
    <row r="54" spans="1:11" ht="13">
      <c r="A54" s="25"/>
      <c r="B54" s="15"/>
      <c r="C54" s="15"/>
      <c r="D54" s="16"/>
      <c r="E54" s="15"/>
      <c r="F54" s="16"/>
      <c r="G54" s="15"/>
      <c r="H54" s="5"/>
      <c r="I54" s="7"/>
      <c r="J54" s="2" t="s">
        <v>19</v>
      </c>
      <c r="K54">
        <v>2.67</v>
      </c>
    </row>
    <row r="55" spans="1:11">
      <c r="A55" s="5"/>
      <c r="B55" s="5"/>
      <c r="C55" s="5"/>
      <c r="D55" s="6"/>
      <c r="E55" s="5"/>
      <c r="F55" s="6"/>
      <c r="G55" s="5"/>
      <c r="H55" s="5"/>
      <c r="I55" s="7"/>
      <c r="J55" s="2" t="s">
        <v>20</v>
      </c>
      <c r="K55">
        <v>2.33</v>
      </c>
    </row>
    <row r="56" spans="1:11" hidden="1">
      <c r="D56" s="1"/>
      <c r="F56" s="1"/>
      <c r="I56" s="2"/>
      <c r="J56" s="2" t="s">
        <v>21</v>
      </c>
      <c r="K56">
        <v>2</v>
      </c>
    </row>
    <row r="57" spans="1:11" ht="13">
      <c r="A57" s="34"/>
      <c r="B57" s="15"/>
      <c r="C57" s="15"/>
      <c r="D57" s="5"/>
      <c r="E57" s="5"/>
      <c r="F57" s="5"/>
      <c r="G57" s="5"/>
      <c r="H57" s="5"/>
      <c r="I57" s="2"/>
      <c r="J57" s="2" t="s">
        <v>22</v>
      </c>
      <c r="K57">
        <v>1.67</v>
      </c>
    </row>
    <row r="58" spans="1:11" ht="13">
      <c r="A58" s="15"/>
      <c r="B58" s="15"/>
      <c r="C58" s="15"/>
      <c r="D58" s="5"/>
      <c r="E58" s="5"/>
      <c r="F58" s="6"/>
      <c r="G58" s="5"/>
      <c r="H58" s="5"/>
      <c r="I58" s="2"/>
      <c r="J58" s="2" t="s">
        <v>23</v>
      </c>
      <c r="K58">
        <v>0</v>
      </c>
    </row>
    <row r="59" spans="1:11" ht="13">
      <c r="A59" s="15"/>
      <c r="B59" s="15"/>
      <c r="C59" s="15"/>
      <c r="D59" s="16"/>
      <c r="E59" s="15"/>
      <c r="F59" s="6"/>
      <c r="G59" s="5"/>
      <c r="H59" s="5"/>
      <c r="I59" s="2"/>
      <c r="J59" s="2" t="s">
        <v>26</v>
      </c>
      <c r="K59">
        <v>0</v>
      </c>
    </row>
    <row r="60" spans="1:11" ht="13">
      <c r="A60" s="15"/>
      <c r="B60" s="15"/>
      <c r="C60" s="15"/>
      <c r="D60" s="16"/>
      <c r="E60" s="15"/>
      <c r="F60" s="6"/>
      <c r="G60" s="5"/>
      <c r="H60" s="5"/>
      <c r="I60" s="2"/>
      <c r="J60" s="2"/>
    </row>
    <row r="61" spans="1:11" ht="13">
      <c r="A61" s="35"/>
      <c r="B61" s="36"/>
      <c r="C61" s="36"/>
      <c r="D61" s="6"/>
      <c r="E61" s="5"/>
      <c r="F61" s="6"/>
      <c r="G61" s="5"/>
      <c r="H61" s="5"/>
      <c r="I61" s="2"/>
      <c r="J61" s="2" t="s">
        <v>23</v>
      </c>
      <c r="K61">
        <v>0</v>
      </c>
    </row>
    <row r="62" spans="1:11">
      <c r="A62" s="6"/>
      <c r="B62" s="6"/>
      <c r="C62" s="6"/>
      <c r="D62" s="6"/>
      <c r="E62" s="6"/>
      <c r="F62" s="6"/>
      <c r="G62" s="6"/>
      <c r="H62" s="6"/>
      <c r="I62" s="3"/>
      <c r="J62" s="2" t="s">
        <v>26</v>
      </c>
      <c r="K62">
        <v>0</v>
      </c>
    </row>
    <row r="63" spans="1:11" s="5" customFormat="1" ht="13">
      <c r="A63" s="15"/>
      <c r="B63" s="15"/>
      <c r="C63" s="15"/>
      <c r="D63" s="16"/>
      <c r="F63" s="6"/>
      <c r="I63" s="2"/>
      <c r="J63" s="2"/>
    </row>
    <row r="64" spans="1:11" ht="13">
      <c r="A64" s="15"/>
      <c r="B64" s="15"/>
      <c r="C64" s="15"/>
      <c r="D64" s="16"/>
      <c r="E64" s="5"/>
      <c r="F64" s="6"/>
      <c r="G64" s="5"/>
      <c r="H64" s="5"/>
      <c r="I64" s="2"/>
      <c r="J64" s="2"/>
    </row>
    <row r="65" spans="1:10" ht="13">
      <c r="A65" s="15"/>
      <c r="B65" s="15"/>
      <c r="C65" s="15"/>
      <c r="D65" s="16"/>
      <c r="E65" s="5"/>
      <c r="F65" s="6"/>
      <c r="G65" s="5"/>
      <c r="H65" s="5"/>
      <c r="I65" s="2"/>
      <c r="J65" s="2"/>
    </row>
    <row r="66" spans="1:10" ht="13">
      <c r="A66" s="15"/>
      <c r="B66" s="15"/>
      <c r="C66" s="15"/>
      <c r="D66" s="16"/>
      <c r="E66" s="5"/>
      <c r="F66" s="6"/>
      <c r="G66" s="5"/>
      <c r="H66" s="5"/>
      <c r="I66" s="2"/>
      <c r="J66" s="2"/>
    </row>
    <row r="67" spans="1:10" ht="13">
      <c r="A67" s="15"/>
      <c r="B67" s="15"/>
      <c r="C67" s="15"/>
      <c r="D67" s="16"/>
      <c r="E67" s="5"/>
      <c r="F67" s="6"/>
      <c r="G67" s="5"/>
      <c r="H67" s="5"/>
      <c r="I67" s="2"/>
      <c r="J67" s="2"/>
    </row>
    <row r="68" spans="1:10" ht="13">
      <c r="A68" s="15"/>
      <c r="B68" s="15"/>
      <c r="C68" s="15"/>
      <c r="D68" s="16"/>
      <c r="E68" s="5"/>
      <c r="F68" s="6"/>
      <c r="G68" s="5"/>
      <c r="H68" s="5"/>
      <c r="I68" s="2"/>
      <c r="J68" s="2"/>
    </row>
    <row r="69" spans="1:10" ht="13">
      <c r="A69" s="15"/>
      <c r="B69" s="15"/>
      <c r="C69" s="15"/>
      <c r="D69" s="16"/>
      <c r="E69" s="5"/>
      <c r="F69" s="6"/>
      <c r="G69" s="5"/>
      <c r="H69" s="5"/>
      <c r="I69" s="2"/>
      <c r="J69" s="2"/>
    </row>
    <row r="70" spans="1:10" ht="13">
      <c r="A70" s="15"/>
      <c r="B70" s="15"/>
      <c r="C70" s="15"/>
      <c r="D70" s="16"/>
      <c r="E70" s="5"/>
      <c r="F70" s="6"/>
      <c r="G70" s="5"/>
      <c r="H70" s="5"/>
      <c r="I70" s="2"/>
      <c r="J70" s="2"/>
    </row>
    <row r="71" spans="1:10" ht="13">
      <c r="A71" s="15"/>
      <c r="B71" s="15"/>
      <c r="C71" s="15"/>
      <c r="D71" s="16"/>
      <c r="E71" s="5"/>
      <c r="F71" s="6"/>
      <c r="G71" s="5"/>
      <c r="H71" s="5"/>
      <c r="I71" s="2"/>
      <c r="J71" s="2"/>
    </row>
    <row r="72" spans="1:10" ht="13">
      <c r="A72" s="15"/>
      <c r="B72" s="15"/>
      <c r="C72" s="15"/>
      <c r="D72" s="16"/>
      <c r="E72" s="5"/>
      <c r="F72" s="6"/>
      <c r="G72" s="5"/>
      <c r="H72" s="5"/>
      <c r="I72" s="2"/>
      <c r="J72" s="2"/>
    </row>
    <row r="73" spans="1:10" ht="13">
      <c r="A73" s="15"/>
      <c r="B73" s="15"/>
      <c r="C73" s="15"/>
      <c r="D73" s="16"/>
      <c r="E73" s="5"/>
      <c r="F73" s="6"/>
      <c r="G73" s="5"/>
      <c r="H73" s="5"/>
      <c r="I73" s="2"/>
      <c r="J73" s="2"/>
    </row>
    <row r="74" spans="1:10" ht="13">
      <c r="A74" s="15"/>
      <c r="B74" s="15"/>
      <c r="C74" s="15"/>
      <c r="D74" s="16"/>
      <c r="E74" s="5"/>
      <c r="F74" s="6"/>
      <c r="G74" s="5"/>
      <c r="H74" s="5"/>
      <c r="I74" s="2"/>
      <c r="J74" s="2"/>
    </row>
    <row r="75" spans="1:10" ht="13">
      <c r="A75" s="15"/>
      <c r="B75" s="15"/>
      <c r="C75" s="15"/>
      <c r="D75" s="16"/>
      <c r="E75" s="5"/>
      <c r="F75" s="6"/>
      <c r="G75" s="5"/>
      <c r="H75" s="5"/>
      <c r="I75" s="2"/>
      <c r="J75" s="2"/>
    </row>
    <row r="76" spans="1:10" ht="13">
      <c r="A76" s="15"/>
      <c r="B76" s="15"/>
      <c r="C76" s="15"/>
      <c r="D76" s="16"/>
      <c r="E76" s="5"/>
      <c r="F76" s="6"/>
      <c r="G76" s="5"/>
      <c r="H76" s="5"/>
      <c r="I76" s="2"/>
      <c r="J76" s="2"/>
    </row>
    <row r="77" spans="1:10" ht="13">
      <c r="A77" s="15"/>
      <c r="B77" s="15"/>
      <c r="C77" s="15"/>
      <c r="D77" s="16"/>
      <c r="E77" s="15"/>
      <c r="F77" s="6"/>
      <c r="G77" s="5"/>
      <c r="H77" s="5"/>
      <c r="I77" s="10"/>
      <c r="J77" s="10"/>
    </row>
    <row r="78" spans="1:10" ht="13">
      <c r="A78" s="15"/>
      <c r="B78" s="15"/>
      <c r="C78" s="15"/>
      <c r="D78" s="16"/>
      <c r="E78" s="5"/>
      <c r="F78" s="6"/>
      <c r="G78" s="5"/>
      <c r="H78" s="5"/>
      <c r="I78" s="2"/>
      <c r="J78" s="2"/>
    </row>
    <row r="79" spans="1:10" ht="13">
      <c r="A79" s="15"/>
      <c r="B79" s="15"/>
      <c r="C79" s="15"/>
      <c r="D79" s="16"/>
      <c r="E79" s="5"/>
      <c r="F79" s="6"/>
      <c r="G79" s="5"/>
      <c r="H79" s="5"/>
      <c r="I79" s="2"/>
      <c r="J79" s="2"/>
    </row>
    <row r="80" spans="1:10" ht="13">
      <c r="A80" s="15"/>
      <c r="B80" s="15"/>
      <c r="C80" s="15"/>
      <c r="D80" s="16"/>
      <c r="E80" s="5"/>
      <c r="F80" s="6"/>
      <c r="G80" s="5"/>
      <c r="H80" s="5"/>
      <c r="I80" s="2"/>
      <c r="J80" s="2"/>
    </row>
    <row r="81" spans="1:10" ht="13">
      <c r="A81" s="15"/>
      <c r="B81" s="15"/>
      <c r="C81" s="15"/>
      <c r="D81" s="16"/>
      <c r="E81" s="5"/>
      <c r="F81" s="6"/>
      <c r="G81" s="5"/>
      <c r="H81" s="5"/>
      <c r="I81" s="2"/>
      <c r="J81" s="2"/>
    </row>
    <row r="82" spans="1:10" ht="13">
      <c r="A82" s="15"/>
      <c r="B82" s="15"/>
      <c r="C82" s="15"/>
      <c r="D82" s="16"/>
      <c r="E82" s="5"/>
      <c r="F82" s="6"/>
      <c r="G82" s="5"/>
      <c r="H82" s="5"/>
      <c r="I82" s="2"/>
      <c r="J82" s="2"/>
    </row>
    <row r="83" spans="1:10" ht="13">
      <c r="A83" s="15"/>
      <c r="B83" s="15"/>
      <c r="C83" s="15"/>
      <c r="D83" s="16"/>
      <c r="E83" s="5"/>
      <c r="F83" s="6"/>
      <c r="G83" s="5"/>
      <c r="H83" s="5"/>
      <c r="I83" s="2"/>
      <c r="J83" s="2"/>
    </row>
    <row r="84" spans="1:10">
      <c r="A84" s="5"/>
      <c r="B84" s="5"/>
      <c r="C84" s="5"/>
      <c r="D84" s="6"/>
      <c r="E84" s="5"/>
      <c r="F84" s="6"/>
      <c r="G84" s="5"/>
      <c r="H84" s="5"/>
      <c r="I84" s="2"/>
      <c r="J84" s="2"/>
    </row>
    <row r="85" spans="1:10" s="9" customFormat="1">
      <c r="A85" s="5"/>
      <c r="B85" s="5"/>
      <c r="C85" s="5"/>
      <c r="D85" s="6"/>
      <c r="E85" s="5"/>
      <c r="F85" s="6"/>
      <c r="G85" s="5"/>
      <c r="H85" s="5"/>
      <c r="I85" s="2"/>
      <c r="J85" s="2"/>
    </row>
    <row r="86" spans="1:10" ht="13.5">
      <c r="A86" s="5"/>
      <c r="B86" s="15"/>
      <c r="C86" s="15"/>
      <c r="D86" s="37"/>
      <c r="E86" s="15"/>
      <c r="F86" s="16"/>
      <c r="G86" s="15"/>
      <c r="H86" s="5"/>
      <c r="I86" s="2"/>
      <c r="J86" s="2"/>
    </row>
    <row r="87" spans="1:10" ht="13">
      <c r="A87" s="15"/>
      <c r="B87" s="15"/>
      <c r="C87" s="15"/>
      <c r="D87" s="16"/>
      <c r="E87" s="15"/>
      <c r="F87" s="16"/>
      <c r="G87" s="38"/>
      <c r="H87" s="5"/>
      <c r="I87" s="2"/>
      <c r="J87" s="2"/>
    </row>
    <row r="88" spans="1:10" ht="13">
      <c r="A88" s="15"/>
      <c r="B88" s="15"/>
      <c r="C88" s="15"/>
      <c r="D88" s="16"/>
      <c r="E88" s="15"/>
      <c r="F88" s="16"/>
      <c r="G88" s="15"/>
      <c r="H88" s="5"/>
      <c r="I88" s="8"/>
      <c r="J88" s="2"/>
    </row>
    <row r="89" spans="1:10" ht="13">
      <c r="A89" s="15"/>
      <c r="B89" s="27"/>
      <c r="C89" s="27"/>
      <c r="D89" s="16"/>
      <c r="E89" s="15"/>
      <c r="F89" s="16"/>
      <c r="G89" s="15"/>
      <c r="H89" s="5"/>
      <c r="I89" s="2"/>
    </row>
    <row r="90" spans="1:10" ht="13">
      <c r="A90" s="15"/>
      <c r="B90" s="15"/>
      <c r="C90" s="15"/>
      <c r="D90" s="16"/>
      <c r="E90" s="15"/>
      <c r="F90" s="16"/>
      <c r="G90" s="15"/>
      <c r="H90" s="5"/>
    </row>
    <row r="91" spans="1:10" ht="13">
      <c r="A91" s="15"/>
      <c r="B91" s="15"/>
      <c r="C91" s="15"/>
      <c r="D91" s="16"/>
      <c r="E91" s="15"/>
      <c r="F91" s="16"/>
      <c r="G91" s="15"/>
      <c r="H91" s="5"/>
      <c r="I91" s="2"/>
    </row>
    <row r="92" spans="1:10" ht="13">
      <c r="A92" s="15"/>
      <c r="B92" s="15"/>
      <c r="C92" s="15"/>
      <c r="D92" s="16"/>
      <c r="E92" s="15"/>
      <c r="F92" s="16"/>
      <c r="G92" s="15"/>
      <c r="H92" s="5"/>
      <c r="I92" s="2"/>
    </row>
    <row r="93" spans="1:10" ht="13">
      <c r="A93" s="15"/>
      <c r="B93" s="15"/>
      <c r="C93" s="15"/>
      <c r="D93" s="16"/>
      <c r="E93" s="15"/>
      <c r="F93" s="16"/>
      <c r="G93" s="15"/>
      <c r="H93" s="5"/>
      <c r="I93" s="2"/>
    </row>
    <row r="94" spans="1:10" ht="13">
      <c r="A94" s="15"/>
      <c r="B94" s="15"/>
      <c r="C94" s="15"/>
      <c r="D94" s="16"/>
      <c r="E94" s="15"/>
      <c r="F94" s="16"/>
      <c r="G94" s="15"/>
      <c r="H94" s="5"/>
      <c r="I94" s="2"/>
    </row>
    <row r="95" spans="1:10" ht="13" hidden="1">
      <c r="A95" s="15"/>
      <c r="B95" s="15"/>
      <c r="C95" s="15"/>
      <c r="D95" s="16"/>
      <c r="E95" s="15"/>
      <c r="F95" s="16"/>
      <c r="G95" s="15"/>
      <c r="H95" s="5"/>
      <c r="I95" s="2"/>
    </row>
    <row r="96" spans="1:10" ht="13">
      <c r="A96" s="15"/>
      <c r="B96" s="15"/>
      <c r="C96" s="15"/>
      <c r="D96" s="16"/>
      <c r="E96" s="15"/>
      <c r="F96" s="16"/>
      <c r="G96" s="15"/>
      <c r="H96" s="5"/>
      <c r="I96" s="2"/>
    </row>
    <row r="97" spans="1:10" ht="13">
      <c r="A97" s="15"/>
      <c r="B97" s="15"/>
      <c r="C97" s="15"/>
      <c r="D97" s="16"/>
      <c r="E97" s="15"/>
      <c r="F97" s="16"/>
      <c r="G97" s="15"/>
      <c r="H97" s="5"/>
      <c r="I97" s="2"/>
    </row>
    <row r="98" spans="1:10" ht="13">
      <c r="A98" s="34"/>
      <c r="B98" s="15"/>
      <c r="C98" s="15"/>
      <c r="D98" s="16"/>
      <c r="E98" s="15"/>
      <c r="F98" s="16"/>
      <c r="G98" s="15"/>
      <c r="H98" s="5"/>
      <c r="I98" s="2"/>
    </row>
    <row r="99" spans="1:10">
      <c r="A99" s="28"/>
      <c r="B99" s="28"/>
      <c r="C99" s="28"/>
      <c r="D99" s="29"/>
      <c r="E99" s="28"/>
      <c r="F99" s="30"/>
      <c r="G99" s="31"/>
      <c r="H99" s="39"/>
      <c r="I99" s="2"/>
    </row>
    <row r="100" spans="1:10">
      <c r="A100" s="28"/>
      <c r="B100" s="31"/>
      <c r="C100" s="31"/>
      <c r="D100" s="30"/>
      <c r="E100" s="31"/>
      <c r="F100" s="30"/>
      <c r="G100" s="31"/>
      <c r="H100" s="39"/>
      <c r="I100" s="2"/>
    </row>
    <row r="101" spans="1:10" ht="13">
      <c r="A101" s="15"/>
      <c r="B101" s="15"/>
      <c r="C101" s="15"/>
      <c r="D101" s="16"/>
      <c r="E101" s="15"/>
      <c r="F101" s="16"/>
      <c r="G101" s="15"/>
      <c r="H101" s="5"/>
      <c r="I101" s="2"/>
    </row>
    <row r="102" spans="1:10" ht="13.5">
      <c r="A102" s="19"/>
      <c r="B102" s="32"/>
      <c r="C102" s="32"/>
      <c r="D102" s="33"/>
      <c r="E102" s="33"/>
      <c r="F102" s="33"/>
      <c r="G102" s="37"/>
      <c r="H102" s="40"/>
      <c r="I102" s="12"/>
      <c r="J102" s="12"/>
    </row>
    <row r="103" spans="1:10" ht="13">
      <c r="A103" s="15"/>
      <c r="B103" s="15"/>
      <c r="C103" s="15"/>
      <c r="D103" s="16"/>
      <c r="E103" s="15"/>
      <c r="F103" s="16"/>
      <c r="G103" s="15"/>
      <c r="H103" s="5"/>
      <c r="I103" s="2"/>
      <c r="J103" s="2"/>
    </row>
    <row r="104" spans="1:10" ht="13">
      <c r="A104" s="5"/>
      <c r="B104" s="5"/>
      <c r="C104" s="5"/>
      <c r="D104" s="15"/>
      <c r="E104" s="41"/>
      <c r="F104" s="6"/>
      <c r="G104" s="5"/>
      <c r="H104" s="5"/>
      <c r="I104" s="2"/>
      <c r="J104" s="2"/>
    </row>
    <row r="105" spans="1:10" ht="13">
      <c r="D105" s="26"/>
    </row>
    <row r="110" spans="1:10" s="11" customFormat="1" ht="13">
      <c r="A110"/>
      <c r="B110"/>
      <c r="C110"/>
      <c r="D110"/>
      <c r="E110"/>
      <c r="F110"/>
      <c r="G110"/>
      <c r="H110"/>
      <c r="I110"/>
      <c r="J110"/>
    </row>
  </sheetData>
  <sheetProtection selectLockedCells="1"/>
  <mergeCells count="6">
    <mergeCell ref="A45:G45"/>
    <mergeCell ref="A5:G5"/>
    <mergeCell ref="A19:B19"/>
    <mergeCell ref="A25:B25"/>
    <mergeCell ref="A31:B31"/>
    <mergeCell ref="A37:B37"/>
  </mergeCells>
  <phoneticPr fontId="0" type="noConversion"/>
  <pageMargins left="0.7" right="0.7" top="0.75" bottom="0.75" header="0.3" footer="0.3"/>
  <pageSetup scale="93" orientation="portrait" r:id="rId1"/>
  <headerFooter alignWithMargins="0"/>
  <rowBreaks count="1" manualBreakCount="1">
    <brk id="54" max="6" man="1"/>
  </rowBreaks>
  <ignoredErrors>
    <ignoredError sqref="F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GDDPP</vt:lpstr>
      <vt:lpstr>GDDPP!Print_Area</vt:lpstr>
    </vt:vector>
  </TitlesOfParts>
  <Company>University College of the Fraser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Gould</dc:creator>
  <cp:lastModifiedBy>Paula Funk</cp:lastModifiedBy>
  <cp:lastPrinted>2019-05-27T20:03:11Z</cp:lastPrinted>
  <dcterms:created xsi:type="dcterms:W3CDTF">2001-07-16T22:28:16Z</dcterms:created>
  <dcterms:modified xsi:type="dcterms:W3CDTF">2023-07-25T14:37:29Z</dcterms:modified>
</cp:coreProperties>
</file>